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2" yWindow="-122" windowWidth="25445" windowHeight="14889" tabRatio="606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/>
  <c r="L194"/>
  <c r="L184"/>
  <c r="L175"/>
  <c r="L165"/>
  <c r="L156"/>
  <c r="L146"/>
  <c r="L137"/>
  <c r="L127"/>
  <c r="L118"/>
  <c r="L108"/>
  <c r="L99"/>
  <c r="L89"/>
  <c r="L80"/>
  <c r="L70"/>
  <c r="L61"/>
  <c r="L51"/>
  <c r="L4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B24"/>
  <c r="A24"/>
  <c r="B14"/>
  <c r="A14"/>
  <c r="G23"/>
  <c r="H23"/>
  <c r="I23"/>
  <c r="J23"/>
  <c r="F23"/>
  <c r="G13"/>
  <c r="H13"/>
  <c r="I13"/>
  <c r="J13"/>
  <c r="F13"/>
  <c r="G81" l="1"/>
  <c r="F100"/>
  <c r="L119"/>
  <c r="L81"/>
  <c r="H81"/>
  <c r="L62"/>
  <c r="I119"/>
  <c r="J119"/>
  <c r="L138"/>
  <c r="G62"/>
  <c r="L24"/>
  <c r="I62"/>
  <c r="I138"/>
  <c r="L100"/>
  <c r="G119"/>
  <c r="L176"/>
  <c r="H119"/>
  <c r="L195"/>
  <c r="I81"/>
  <c r="J195"/>
  <c r="I195"/>
  <c r="H195"/>
  <c r="G195"/>
  <c r="J176"/>
  <c r="I176"/>
  <c r="H176"/>
  <c r="G176"/>
  <c r="L157"/>
  <c r="J157"/>
  <c r="I157"/>
  <c r="H157"/>
  <c r="G157"/>
  <c r="H138"/>
  <c r="J138"/>
  <c r="G138"/>
  <c r="I100"/>
  <c r="J100"/>
  <c r="H100"/>
  <c r="G100"/>
  <c r="J81"/>
  <c r="F81"/>
  <c r="H62"/>
  <c r="J62"/>
  <c r="F62"/>
  <c r="F119"/>
  <c r="F138"/>
  <c r="F157"/>
  <c r="F176"/>
  <c r="F195"/>
  <c r="I24"/>
  <c r="F24"/>
  <c r="J24"/>
  <c r="H24"/>
  <c r="G24"/>
  <c r="L196" l="1"/>
  <c r="H196"/>
  <c r="G196"/>
  <c r="J196"/>
  <c r="F196"/>
  <c r="I196"/>
</calcChain>
</file>

<file path=xl/sharedStrings.xml><?xml version="1.0" encoding="utf-8"?>
<sst xmlns="http://schemas.openxmlformats.org/spreadsheetml/2006/main" count="287" uniqueCount="92">
  <si>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</si>
  <si>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</si>
  <si>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</si>
  <si>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</si>
  <si>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</si>
  <si>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</si>
  <si>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</si>
  <si>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</si>
  <si>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</si>
  <si>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</si>
  <si>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</si>
  <si>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</si>
  <si>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</si>
  <si>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</si>
  <si>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</si>
  <si>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</si>
  <si>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</si>
  <si>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</si>
  <si>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</si>
  <si>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</si>
  <si>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</si>
  <si>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</si>
  <si>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</si>
  <si>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</si>
  <si>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</si>
  <si>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</si>
  <si>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</si>
  <si>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</si>
  <si>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</si>
  <si>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</si>
  <si>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</si>
  <si>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</si>
  <si>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</si>
  <si>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</si>
  <si>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</si>
  <si>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</si>
  <si>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</si>
  <si>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</si>
  <si>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</si>
  <si>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запеченные с сыром</t>
  </si>
  <si>
    <t>Витаминизированный кисель Витошка</t>
  </si>
  <si>
    <t>Хлеб пшеничный витаминизированный</t>
  </si>
  <si>
    <t>Плов из филе птицы</t>
  </si>
  <si>
    <t>Хлеб рж-пшеничный витаминизированный</t>
  </si>
  <si>
    <t>Гуляш из отварного мяса</t>
  </si>
  <si>
    <t>Каша гречневая рассыпчатая</t>
  </si>
  <si>
    <t>Напиток яблочный</t>
  </si>
  <si>
    <t>Чай с сахаром</t>
  </si>
  <si>
    <t>Котлеты рубленные из птицы с томатным соусом</t>
  </si>
  <si>
    <t>Макаронные изделия отварные</t>
  </si>
  <si>
    <t>Компот из смеси сухофруктов</t>
  </si>
  <si>
    <t>Картофельное пюре</t>
  </si>
  <si>
    <t>Чай с лимоном и сахаром</t>
  </si>
  <si>
    <t>Яблоки</t>
  </si>
  <si>
    <t>Сок фруктовый</t>
  </si>
  <si>
    <t>Сырники из творога</t>
  </si>
  <si>
    <t>Каша молочная манная жидкая</t>
  </si>
  <si>
    <t>Хлеб рж- пшеничный витаминизированный</t>
  </si>
  <si>
    <t>Каша кукурузная молочная жидкая</t>
  </si>
  <si>
    <t>Какао с витаминами "Витошка"</t>
  </si>
  <si>
    <t>сладкое</t>
  </si>
  <si>
    <t>Котлеты Студенческие с томатным соусом</t>
  </si>
  <si>
    <t>Суп щи из свежей капусты с картофелем</t>
  </si>
  <si>
    <t>Жаркое по-домашнему</t>
  </si>
  <si>
    <t>Суп борщ с капустой и картофелем</t>
  </si>
  <si>
    <t>Огурцы свежие порционно</t>
  </si>
  <si>
    <t>Хлеб пшеничный витамизированный</t>
  </si>
  <si>
    <t>Суп картофельный с бобами и гренками</t>
  </si>
  <si>
    <t>Тефтели из говядины с рисом</t>
  </si>
  <si>
    <t>Суп свекольник</t>
  </si>
  <si>
    <t>Каша из риса с мясом и овощами</t>
  </si>
  <si>
    <t>Суп щи из свежей капусты с картофелем с мясными фрикадельками</t>
  </si>
  <si>
    <t>Салат из свеклы отварной с растительным маслом</t>
  </si>
  <si>
    <t>Салат из свежих помидоров и огурцов</t>
  </si>
  <si>
    <t>Бутерброд с сыром</t>
  </si>
  <si>
    <t>Суп картофельный с крупой рисовой ,с мясными фрикадельками</t>
  </si>
  <si>
    <t>Чикенбол с молочным соусом</t>
  </si>
  <si>
    <t>Плов из филе птицы с доп.гарниром(огурцы свежие)</t>
  </si>
  <si>
    <t>Суп картофельный с бобовыми и гренками</t>
  </si>
  <si>
    <t>Суп картофельный с лапшой домашней</t>
  </si>
  <si>
    <t>Салат Мозаика</t>
  </si>
  <si>
    <t>Биточки рыбные с томатным соусом</t>
  </si>
  <si>
    <t>Каша молочная Дружба</t>
  </si>
  <si>
    <t>Чикенбол с молочным соусом , с отварными макаронными изделиями</t>
  </si>
  <si>
    <t>Суп рассольник ленинградский</t>
  </si>
  <si>
    <t>Каша молочная пшенная жидкая</t>
  </si>
  <si>
    <t>Суп картофельный с клецками на курином бульоне</t>
  </si>
  <si>
    <t>Котлеты рубленные из птицы с томатным соусом, с отварными макаронными изделиями</t>
  </si>
  <si>
    <t>Гуляш из отварного мяса с рисом припущенным</t>
  </si>
  <si>
    <t>Котлеты Студенческие с томатным соусом, с рассыпчатой гречневой кашей</t>
  </si>
  <si>
    <t>Рыба тушеная в томате с овощами с картофельном пюре</t>
  </si>
  <si>
    <t>Тефтели из говядины с рисом, с рассыпчатой гречневой кашей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</si>
</sst>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1" sqref="E201"/>
    </sheetView>
  </sheetViews>
  <sheetFormatPr defaultColWidth="9.125" defaultRowHeight="12.9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4.3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.350000000000001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50"/>
    </row>
    <row r="4" spans="1:12" ht="13.6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3.299999999999997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8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270</v>
      </c>
      <c r="G6" s="40">
        <v>13.8</v>
      </c>
      <c r="H6" s="40">
        <v>21.5</v>
      </c>
      <c r="I6" s="40">
        <v>29</v>
      </c>
      <c r="J6" s="40">
        <v>405</v>
      </c>
      <c r="K6" s="41">
        <v>8</v>
      </c>
      <c r="L6" s="40">
        <v>50.87</v>
      </c>
    </row>
    <row r="7" spans="1:12" ht="14.3">
      <c r="A7" s="23"/>
      <c r="B7" s="15"/>
      <c r="C7" s="11"/>
      <c r="D7" s="51" t="s">
        <v>29</v>
      </c>
      <c r="E7" s="42"/>
      <c r="F7" s="43"/>
      <c r="G7" s="43"/>
      <c r="H7" s="43"/>
      <c r="I7" s="43"/>
      <c r="J7" s="43"/>
      <c r="K7" s="44"/>
      <c r="L7" s="43"/>
    </row>
    <row r="8" spans="1:12" ht="14.3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19.2</v>
      </c>
      <c r="J8" s="43">
        <v>76</v>
      </c>
      <c r="K8" s="44">
        <v>305</v>
      </c>
      <c r="L8" s="43">
        <v>15.75</v>
      </c>
    </row>
    <row r="9" spans="1:12" ht="14.3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</v>
      </c>
      <c r="H9" s="43">
        <v>1</v>
      </c>
      <c r="I9" s="43">
        <v>35</v>
      </c>
      <c r="J9" s="43">
        <v>135</v>
      </c>
      <c r="K9" s="44">
        <v>420</v>
      </c>
      <c r="L9" s="43">
        <v>4.47</v>
      </c>
    </row>
    <row r="10" spans="1:12" ht="14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3">
      <c r="A11" s="23"/>
      <c r="B11" s="15"/>
      <c r="C11" s="11"/>
      <c r="D11" s="52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17.8</v>
      </c>
      <c r="H13" s="19">
        <f t="shared" si="0"/>
        <v>22.5</v>
      </c>
      <c r="I13" s="19">
        <f t="shared" si="0"/>
        <v>83.2</v>
      </c>
      <c r="J13" s="19">
        <f t="shared" si="0"/>
        <v>616</v>
      </c>
      <c r="K13" s="25"/>
      <c r="L13" s="19">
        <f t="shared" ref="L13" si="1">SUM(L6:L12)</f>
        <v>71.09</v>
      </c>
    </row>
    <row r="14" spans="1:12" ht="14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60</v>
      </c>
      <c r="G14" s="43">
        <v>1</v>
      </c>
      <c r="H14" s="43">
        <v>4.92</v>
      </c>
      <c r="I14" s="43">
        <v>4</v>
      </c>
      <c r="J14" s="43">
        <v>63</v>
      </c>
      <c r="K14" s="44">
        <v>25</v>
      </c>
      <c r="L14" s="43">
        <v>5.25</v>
      </c>
    </row>
    <row r="15" spans="1:12" ht="14.3">
      <c r="A15" s="23"/>
      <c r="B15" s="15"/>
      <c r="C15" s="11"/>
      <c r="D15" s="7" t="s">
        <v>27</v>
      </c>
      <c r="E15" s="42" t="s">
        <v>86</v>
      </c>
      <c r="F15" s="43">
        <v>200</v>
      </c>
      <c r="G15" s="43">
        <v>1.36</v>
      </c>
      <c r="H15" s="43">
        <v>2.3199999999999998</v>
      </c>
      <c r="I15" s="43">
        <v>9</v>
      </c>
      <c r="J15" s="43">
        <v>101</v>
      </c>
      <c r="K15" s="44">
        <v>64</v>
      </c>
      <c r="L15" s="43">
        <v>11.98</v>
      </c>
    </row>
    <row r="16" spans="1:12" ht="14.3">
      <c r="A16" s="23"/>
      <c r="B16" s="15"/>
      <c r="C16" s="11"/>
      <c r="D16" s="7" t="s">
        <v>28</v>
      </c>
      <c r="E16" s="42" t="s">
        <v>42</v>
      </c>
      <c r="F16" s="43">
        <v>180</v>
      </c>
      <c r="G16" s="43">
        <v>19</v>
      </c>
      <c r="H16" s="43">
        <v>17</v>
      </c>
      <c r="I16" s="43">
        <v>70</v>
      </c>
      <c r="J16" s="43">
        <v>451</v>
      </c>
      <c r="K16" s="44">
        <v>131</v>
      </c>
      <c r="L16" s="43">
        <v>54.85</v>
      </c>
    </row>
    <row r="17" spans="1:12" ht="14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</v>
      </c>
      <c r="H18" s="43"/>
      <c r="I18" s="43">
        <v>9</v>
      </c>
      <c r="J18" s="43">
        <v>35</v>
      </c>
      <c r="K18" s="44">
        <v>300</v>
      </c>
      <c r="L18" s="43">
        <v>2.16</v>
      </c>
    </row>
    <row r="19" spans="1:12" ht="14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3">
      <c r="A20" s="23"/>
      <c r="B20" s="15"/>
      <c r="C20" s="11"/>
      <c r="D20" s="7" t="s">
        <v>32</v>
      </c>
      <c r="E20" s="42" t="s">
        <v>43</v>
      </c>
      <c r="F20" s="43">
        <v>60</v>
      </c>
      <c r="G20" s="43">
        <v>5</v>
      </c>
      <c r="H20" s="43">
        <v>1</v>
      </c>
      <c r="I20" s="43">
        <v>25</v>
      </c>
      <c r="J20" s="43">
        <v>125</v>
      </c>
      <c r="K20" s="44">
        <v>421</v>
      </c>
      <c r="L20" s="43">
        <v>5.49</v>
      </c>
    </row>
    <row r="21" spans="1:12" ht="14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26.46</v>
      </c>
      <c r="H23" s="19">
        <f t="shared" si="2"/>
        <v>25.240000000000002</v>
      </c>
      <c r="I23" s="19">
        <f t="shared" si="2"/>
        <v>117</v>
      </c>
      <c r="J23" s="19">
        <f t="shared" si="2"/>
        <v>775</v>
      </c>
      <c r="K23" s="25"/>
      <c r="L23" s="19">
        <f t="shared" ref="L23" si="3">SUM(L14:L22)</f>
        <v>79.72999999999999</v>
      </c>
    </row>
    <row r="24" spans="1:12" ht="14.9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1220</v>
      </c>
      <c r="G24" s="32">
        <f t="shared" ref="G24:J24" si="4">G13+G23</f>
        <v>44.260000000000005</v>
      </c>
      <c r="H24" s="32">
        <f t="shared" si="4"/>
        <v>47.74</v>
      </c>
      <c r="I24" s="32">
        <f t="shared" si="4"/>
        <v>200.2</v>
      </c>
      <c r="J24" s="32">
        <f t="shared" si="4"/>
        <v>1391</v>
      </c>
      <c r="K24" s="32"/>
      <c r="L24" s="32">
        <f t="shared" ref="L24" si="5">L13+L23</f>
        <v>150.82</v>
      </c>
    </row>
    <row r="25" spans="1:12" ht="14.3">
      <c r="A25" s="14">
        <v>1</v>
      </c>
      <c r="B25" s="15">
        <v>2</v>
      </c>
      <c r="C25" s="22" t="s">
        <v>20</v>
      </c>
      <c r="D25" s="5" t="s">
        <v>21</v>
      </c>
      <c r="E25" s="39" t="s">
        <v>88</v>
      </c>
      <c r="F25" s="40">
        <v>240</v>
      </c>
      <c r="G25" s="40">
        <v>11.1</v>
      </c>
      <c r="H25" s="40">
        <v>15.93</v>
      </c>
      <c r="I25" s="40">
        <v>28.2</v>
      </c>
      <c r="J25" s="40">
        <v>387</v>
      </c>
      <c r="K25" s="41">
        <v>91</v>
      </c>
      <c r="L25" s="40">
        <v>46.03</v>
      </c>
    </row>
    <row r="26" spans="1:12" ht="14.3">
      <c r="A26" s="14"/>
      <c r="B26" s="15"/>
      <c r="C26" s="11"/>
      <c r="D26" s="52" t="s">
        <v>29</v>
      </c>
      <c r="E26" s="42"/>
      <c r="F26" s="43"/>
      <c r="G26" s="43"/>
      <c r="H26" s="43"/>
      <c r="I26" s="43"/>
      <c r="J26" s="43"/>
      <c r="K26" s="44"/>
      <c r="L26" s="43"/>
    </row>
    <row r="27" spans="1:12" ht="14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23.5</v>
      </c>
      <c r="J27" s="43">
        <v>89</v>
      </c>
      <c r="K27" s="44">
        <v>320</v>
      </c>
      <c r="L27" s="43">
        <v>6.81</v>
      </c>
    </row>
    <row r="28" spans="1:12" ht="14.3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>
        <v>1</v>
      </c>
      <c r="I28" s="43">
        <v>35</v>
      </c>
      <c r="J28" s="43">
        <v>135</v>
      </c>
      <c r="K28" s="44">
        <v>420</v>
      </c>
      <c r="L28" s="43">
        <v>4.47</v>
      </c>
    </row>
    <row r="29" spans="1:12" ht="14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3">
      <c r="A30" s="14"/>
      <c r="B30" s="15"/>
      <c r="C30" s="11"/>
      <c r="D30" s="52" t="s">
        <v>26</v>
      </c>
      <c r="E30" s="42" t="s">
        <v>73</v>
      </c>
      <c r="F30" s="43">
        <v>60</v>
      </c>
      <c r="G30" s="43">
        <v>0.48</v>
      </c>
      <c r="H30" s="43">
        <v>2.82</v>
      </c>
      <c r="I30" s="43">
        <v>2.16</v>
      </c>
      <c r="J30" s="43">
        <v>36.6</v>
      </c>
      <c r="K30" s="44">
        <v>6</v>
      </c>
      <c r="L30" s="43">
        <v>13.78</v>
      </c>
    </row>
    <row r="31" spans="1:12" ht="14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3">
      <c r="A32" s="16"/>
      <c r="B32" s="17"/>
      <c r="C32" s="8"/>
      <c r="D32" s="18" t="s">
        <v>33</v>
      </c>
      <c r="E32" s="9"/>
      <c r="F32" s="19">
        <v>550</v>
      </c>
      <c r="G32" s="19">
        <v>20</v>
      </c>
      <c r="H32" s="19">
        <v>19.75</v>
      </c>
      <c r="I32" s="19">
        <v>88.86</v>
      </c>
      <c r="J32" s="19">
        <v>610.6</v>
      </c>
      <c r="K32" s="25"/>
      <c r="L32" s="19">
        <f>SUM(L25:L31)</f>
        <v>71.09</v>
      </c>
    </row>
    <row r="33" spans="1:12" ht="14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3">
      <c r="A34" s="14"/>
      <c r="B34" s="15"/>
      <c r="C34" s="11"/>
      <c r="D34" s="7" t="s">
        <v>27</v>
      </c>
      <c r="E34" s="42" t="s">
        <v>62</v>
      </c>
      <c r="F34" s="43">
        <v>205</v>
      </c>
      <c r="G34" s="43">
        <v>1.4</v>
      </c>
      <c r="H34" s="43">
        <v>4.4800000000000004</v>
      </c>
      <c r="I34" s="43">
        <v>6</v>
      </c>
      <c r="J34" s="43">
        <v>79</v>
      </c>
      <c r="K34" s="44">
        <v>55</v>
      </c>
      <c r="L34" s="43">
        <v>21.21</v>
      </c>
    </row>
    <row r="35" spans="1:12" ht="14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13</v>
      </c>
      <c r="H35" s="43">
        <v>15</v>
      </c>
      <c r="I35" s="43">
        <v>30</v>
      </c>
      <c r="J35" s="43">
        <v>237</v>
      </c>
      <c r="K35" s="44">
        <v>8</v>
      </c>
      <c r="L35" s="43">
        <v>40.61</v>
      </c>
    </row>
    <row r="36" spans="1:12" ht="14.3">
      <c r="A36" s="14"/>
      <c r="B36" s="15"/>
      <c r="C36" s="11"/>
      <c r="D36" s="7" t="s">
        <v>29</v>
      </c>
      <c r="E36" s="42" t="s">
        <v>49</v>
      </c>
      <c r="F36" s="43">
        <v>155</v>
      </c>
      <c r="G36" s="43">
        <v>6.5</v>
      </c>
      <c r="H36" s="43">
        <v>7</v>
      </c>
      <c r="I36" s="43">
        <v>48</v>
      </c>
      <c r="J36" s="43">
        <v>305</v>
      </c>
      <c r="K36" s="44">
        <v>227</v>
      </c>
      <c r="L36" s="43">
        <v>10.26</v>
      </c>
    </row>
    <row r="37" spans="1:12" ht="14.3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0.1</v>
      </c>
      <c r="H37" s="43"/>
      <c r="I37" s="43">
        <v>9</v>
      </c>
      <c r="J37" s="43">
        <v>35</v>
      </c>
      <c r="K37" s="44">
        <v>300</v>
      </c>
      <c r="L37" s="43">
        <v>2.16</v>
      </c>
    </row>
    <row r="38" spans="1:12" ht="14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3">
      <c r="A39" s="14"/>
      <c r="B39" s="15"/>
      <c r="C39" s="11"/>
      <c r="D39" s="7" t="s">
        <v>32</v>
      </c>
      <c r="E39" s="42" t="s">
        <v>43</v>
      </c>
      <c r="F39" s="43">
        <v>60</v>
      </c>
      <c r="G39" s="43">
        <v>5</v>
      </c>
      <c r="H39" s="43">
        <v>1</v>
      </c>
      <c r="I39" s="43">
        <v>25</v>
      </c>
      <c r="J39" s="43">
        <v>125</v>
      </c>
      <c r="K39" s="44">
        <v>421</v>
      </c>
      <c r="L39" s="43">
        <v>5.49</v>
      </c>
    </row>
    <row r="40" spans="1:12" ht="14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3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6">SUM(G33:G41)</f>
        <v>26</v>
      </c>
      <c r="H42" s="19">
        <f t="shared" ref="H42" si="7">SUM(H33:H41)</f>
        <v>27.48</v>
      </c>
      <c r="I42" s="19">
        <f t="shared" ref="I42" si="8">SUM(I33:I41)</f>
        <v>118</v>
      </c>
      <c r="J42" s="19">
        <f t="shared" ref="J42:L42" si="9">SUM(J33:J41)</f>
        <v>781</v>
      </c>
      <c r="K42" s="25"/>
      <c r="L42" s="19">
        <f t="shared" si="9"/>
        <v>79.72999999999999</v>
      </c>
    </row>
    <row r="43" spans="1:12" ht="15.8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/>
      <c r="G43" s="32"/>
      <c r="H43" s="32"/>
      <c r="I43" s="32"/>
      <c r="J43" s="32"/>
      <c r="K43" s="32"/>
      <c r="L43" s="32"/>
    </row>
    <row r="44" spans="1:12" ht="25.85">
      <c r="A44" s="20">
        <v>1</v>
      </c>
      <c r="B44" s="21">
        <v>3</v>
      </c>
      <c r="C44" s="22" t="s">
        <v>20</v>
      </c>
      <c r="D44" s="5" t="s">
        <v>21</v>
      </c>
      <c r="E44" s="39" t="s">
        <v>89</v>
      </c>
      <c r="F44" s="40">
        <v>245</v>
      </c>
      <c r="G44" s="40">
        <v>16</v>
      </c>
      <c r="H44" s="40">
        <v>19.670000000000002</v>
      </c>
      <c r="I44" s="40">
        <v>43.22</v>
      </c>
      <c r="J44" s="40">
        <v>449</v>
      </c>
      <c r="K44" s="41">
        <v>103</v>
      </c>
      <c r="L44" s="40">
        <v>64.459999999999994</v>
      </c>
    </row>
    <row r="45" spans="1:12" ht="14.3">
      <c r="A45" s="23"/>
      <c r="B45" s="15"/>
      <c r="C45" s="11"/>
      <c r="D45" s="52" t="s">
        <v>29</v>
      </c>
      <c r="E45" s="42"/>
      <c r="F45" s="43"/>
      <c r="G45" s="43"/>
      <c r="H45" s="43"/>
      <c r="I45" s="43"/>
      <c r="J45" s="43"/>
      <c r="K45" s="44"/>
      <c r="L45" s="43"/>
    </row>
    <row r="46" spans="1:12" ht="14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0.1</v>
      </c>
      <c r="H46" s="43"/>
      <c r="I46" s="43">
        <v>9</v>
      </c>
      <c r="J46" s="43">
        <v>35</v>
      </c>
      <c r="K46" s="44">
        <v>300</v>
      </c>
      <c r="L46" s="43">
        <v>2.16</v>
      </c>
    </row>
    <row r="47" spans="1:12" ht="14.3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</v>
      </c>
      <c r="H47" s="43">
        <v>1</v>
      </c>
      <c r="I47" s="43">
        <v>35</v>
      </c>
      <c r="J47" s="43">
        <v>135</v>
      </c>
      <c r="K47" s="44">
        <v>420</v>
      </c>
      <c r="L47" s="43">
        <v>4.47</v>
      </c>
    </row>
    <row r="48" spans="1:12" ht="14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3">
      <c r="A49" s="23"/>
      <c r="B49" s="15"/>
      <c r="C49" s="11"/>
      <c r="D49" s="52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4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0">SUM(G44:G50)</f>
        <v>20.100000000000001</v>
      </c>
      <c r="H51" s="19">
        <f t="shared" ref="H51" si="11">SUM(H44:H50)</f>
        <v>20.67</v>
      </c>
      <c r="I51" s="19">
        <f t="shared" ref="I51" si="12">SUM(I44:I50)</f>
        <v>87.22</v>
      </c>
      <c r="J51" s="19">
        <f t="shared" ref="J51:L51" si="13">SUM(J44:J50)</f>
        <v>619</v>
      </c>
      <c r="K51" s="25"/>
      <c r="L51" s="19">
        <f t="shared" si="13"/>
        <v>71.089999999999989</v>
      </c>
    </row>
    <row r="52" spans="1:12" ht="14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0.48</v>
      </c>
      <c r="H52" s="43">
        <v>3.82</v>
      </c>
      <c r="I52" s="43">
        <v>2.16</v>
      </c>
      <c r="J52" s="43">
        <v>36.6</v>
      </c>
      <c r="K52" s="44">
        <v>6</v>
      </c>
      <c r="L52" s="43">
        <v>13.78</v>
      </c>
    </row>
    <row r="53" spans="1:12" ht="14.3">
      <c r="A53" s="23"/>
      <c r="B53" s="15"/>
      <c r="C53" s="11"/>
      <c r="D53" s="7" t="s">
        <v>27</v>
      </c>
      <c r="E53" s="42" t="s">
        <v>78</v>
      </c>
      <c r="F53" s="43">
        <v>290</v>
      </c>
      <c r="G53" s="43">
        <v>7.9</v>
      </c>
      <c r="H53" s="43">
        <v>6.3</v>
      </c>
      <c r="I53" s="43">
        <v>31.5</v>
      </c>
      <c r="J53" s="43">
        <v>199</v>
      </c>
      <c r="K53" s="44">
        <v>65</v>
      </c>
      <c r="L53" s="43">
        <v>14.84</v>
      </c>
    </row>
    <row r="54" spans="1:12" ht="14.3">
      <c r="A54" s="23"/>
      <c r="B54" s="15"/>
      <c r="C54" s="11"/>
      <c r="D54" s="7" t="s">
        <v>28</v>
      </c>
      <c r="E54" s="42" t="s">
        <v>63</v>
      </c>
      <c r="F54" s="43">
        <v>150</v>
      </c>
      <c r="G54" s="43">
        <v>12.48</v>
      </c>
      <c r="H54" s="43">
        <v>15.96</v>
      </c>
      <c r="I54" s="43">
        <v>27.5</v>
      </c>
      <c r="J54" s="43">
        <v>293</v>
      </c>
      <c r="K54" s="44">
        <v>92</v>
      </c>
      <c r="L54" s="43">
        <v>39.22</v>
      </c>
    </row>
    <row r="55" spans="1:12" ht="14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3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0.5</v>
      </c>
      <c r="H56" s="43">
        <v>0.1</v>
      </c>
      <c r="I56" s="43">
        <v>31.2</v>
      </c>
      <c r="J56" s="43">
        <v>121</v>
      </c>
      <c r="K56" s="44">
        <v>310</v>
      </c>
      <c r="L56" s="43">
        <v>6.4</v>
      </c>
    </row>
    <row r="57" spans="1:12" ht="14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3">
      <c r="A58" s="23"/>
      <c r="B58" s="15"/>
      <c r="C58" s="11"/>
      <c r="D58" s="7" t="s">
        <v>32</v>
      </c>
      <c r="E58" s="42" t="s">
        <v>43</v>
      </c>
      <c r="F58" s="43">
        <v>60</v>
      </c>
      <c r="G58" s="43">
        <v>5</v>
      </c>
      <c r="H58" s="43">
        <v>1</v>
      </c>
      <c r="I58" s="43">
        <v>25</v>
      </c>
      <c r="J58" s="43">
        <v>125</v>
      </c>
      <c r="K58" s="44">
        <v>421</v>
      </c>
      <c r="L58" s="43">
        <v>5.49</v>
      </c>
    </row>
    <row r="59" spans="1:12" ht="14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4">SUM(G52:G60)</f>
        <v>26.36</v>
      </c>
      <c r="H61" s="19">
        <f t="shared" ref="H61" si="15">SUM(H52:H60)</f>
        <v>27.18</v>
      </c>
      <c r="I61" s="19">
        <f t="shared" ref="I61" si="16">SUM(I52:I60)</f>
        <v>117.36</v>
      </c>
      <c r="J61" s="19">
        <f t="shared" ref="J61:L61" si="17">SUM(J52:J60)</f>
        <v>774.6</v>
      </c>
      <c r="K61" s="25"/>
      <c r="L61" s="19">
        <f t="shared" si="17"/>
        <v>79.73</v>
      </c>
    </row>
    <row r="62" spans="1:12" ht="15.8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1265</v>
      </c>
      <c r="G62" s="32">
        <f t="shared" ref="G62" si="18">G51+G61</f>
        <v>46.46</v>
      </c>
      <c r="H62" s="32">
        <f t="shared" ref="H62" si="19">H51+H61</f>
        <v>47.85</v>
      </c>
      <c r="I62" s="32">
        <f t="shared" ref="I62" si="20">I51+I61</f>
        <v>204.57999999999998</v>
      </c>
      <c r="J62" s="32">
        <f t="shared" ref="J62:L62" si="21">J51+J61</f>
        <v>1393.6</v>
      </c>
      <c r="K62" s="32"/>
      <c r="L62" s="32">
        <f t="shared" si="21"/>
        <v>150.82</v>
      </c>
    </row>
    <row r="63" spans="1:12" ht="14.3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>
        <v>270</v>
      </c>
      <c r="G63" s="40">
        <v>15.7</v>
      </c>
      <c r="H63" s="40">
        <v>17.86</v>
      </c>
      <c r="I63" s="40">
        <v>20.82</v>
      </c>
      <c r="J63" s="40">
        <v>360</v>
      </c>
      <c r="K63" s="41">
        <v>80</v>
      </c>
      <c r="L63" s="40">
        <v>60.22</v>
      </c>
    </row>
    <row r="64" spans="1:12" ht="14.3">
      <c r="A64" s="23"/>
      <c r="B64" s="15"/>
      <c r="C64" s="11"/>
      <c r="D64" s="52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4.3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0.5</v>
      </c>
      <c r="H65" s="43">
        <v>0.1</v>
      </c>
      <c r="I65" s="43">
        <v>31.2</v>
      </c>
      <c r="J65" s="43">
        <v>121</v>
      </c>
      <c r="K65" s="44">
        <v>310</v>
      </c>
      <c r="L65" s="43">
        <v>6.4</v>
      </c>
    </row>
    <row r="66" spans="1:12" ht="14.3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>
        <v>1</v>
      </c>
      <c r="I66" s="43">
        <v>35</v>
      </c>
      <c r="J66" s="43">
        <v>135</v>
      </c>
      <c r="K66" s="44">
        <v>420</v>
      </c>
      <c r="L66" s="43">
        <v>4.47</v>
      </c>
    </row>
    <row r="67" spans="1:12" ht="14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3">
      <c r="A68" s="23"/>
      <c r="B68" s="15"/>
      <c r="C68" s="11"/>
      <c r="D68" s="52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2">SUM(G63:G69)</f>
        <v>20.2</v>
      </c>
      <c r="H70" s="19">
        <f t="shared" ref="H70" si="23">SUM(H63:H69)</f>
        <v>18.96</v>
      </c>
      <c r="I70" s="19">
        <f t="shared" ref="I70" si="24">SUM(I63:I69)</f>
        <v>87.02</v>
      </c>
      <c r="J70" s="19">
        <f t="shared" ref="J70:L70" si="25">SUM(J63:J69)</f>
        <v>616</v>
      </c>
      <c r="K70" s="25"/>
      <c r="L70" s="19">
        <f t="shared" si="25"/>
        <v>71.09</v>
      </c>
    </row>
    <row r="71" spans="1:12" ht="14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3">
      <c r="A72" s="23"/>
      <c r="B72" s="15"/>
      <c r="C72" s="11"/>
      <c r="D72" s="7" t="s">
        <v>27</v>
      </c>
      <c r="E72" s="42" t="s">
        <v>64</v>
      </c>
      <c r="F72" s="43">
        <v>205</v>
      </c>
      <c r="G72" s="43">
        <v>1.36</v>
      </c>
      <c r="H72" s="43">
        <v>4</v>
      </c>
      <c r="I72" s="43">
        <v>9.2799999999999994</v>
      </c>
      <c r="J72" s="43">
        <v>77.599999999999994</v>
      </c>
      <c r="K72" s="44">
        <v>58</v>
      </c>
      <c r="L72" s="43">
        <v>10.84</v>
      </c>
    </row>
    <row r="73" spans="1:12" ht="14.3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15.9</v>
      </c>
      <c r="H73" s="43">
        <v>18</v>
      </c>
      <c r="I73" s="43">
        <v>8.6999999999999993</v>
      </c>
      <c r="J73" s="43">
        <v>156</v>
      </c>
      <c r="K73" s="44">
        <v>202</v>
      </c>
      <c r="L73" s="43">
        <v>42.11</v>
      </c>
    </row>
    <row r="74" spans="1:12" ht="14.3">
      <c r="A74" s="23"/>
      <c r="B74" s="15"/>
      <c r="C74" s="11"/>
      <c r="D74" s="7" t="s">
        <v>29</v>
      </c>
      <c r="E74" s="42" t="s">
        <v>45</v>
      </c>
      <c r="F74" s="43">
        <v>155</v>
      </c>
      <c r="G74" s="43">
        <v>4.0999999999999996</v>
      </c>
      <c r="H74" s="43">
        <v>4.67</v>
      </c>
      <c r="I74" s="43">
        <v>50.83</v>
      </c>
      <c r="J74" s="43">
        <v>243</v>
      </c>
      <c r="K74" s="44">
        <v>183</v>
      </c>
      <c r="L74" s="43">
        <v>14.48</v>
      </c>
    </row>
    <row r="75" spans="1:12" ht="14.3">
      <c r="A75" s="23"/>
      <c r="B75" s="15"/>
      <c r="C75" s="11"/>
      <c r="D75" s="7" t="s">
        <v>30</v>
      </c>
      <c r="E75" s="42" t="s">
        <v>46</v>
      </c>
      <c r="F75" s="43">
        <v>200</v>
      </c>
      <c r="G75" s="43"/>
      <c r="H75" s="43"/>
      <c r="I75" s="43">
        <v>23.5</v>
      </c>
      <c r="J75" s="43">
        <v>89</v>
      </c>
      <c r="K75" s="44">
        <v>320</v>
      </c>
      <c r="L75" s="43">
        <v>6.81</v>
      </c>
    </row>
    <row r="76" spans="1:12" ht="14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3">
      <c r="A77" s="23"/>
      <c r="B77" s="15"/>
      <c r="C77" s="11"/>
      <c r="D77" s="7" t="s">
        <v>32</v>
      </c>
      <c r="E77" s="42" t="s">
        <v>43</v>
      </c>
      <c r="F77" s="43">
        <v>60</v>
      </c>
      <c r="G77" s="43">
        <v>5</v>
      </c>
      <c r="H77" s="43">
        <v>1</v>
      </c>
      <c r="I77" s="43">
        <v>25</v>
      </c>
      <c r="J77" s="43">
        <v>125</v>
      </c>
      <c r="K77" s="44">
        <v>421</v>
      </c>
      <c r="L77" s="43">
        <v>5.49</v>
      </c>
    </row>
    <row r="78" spans="1:12" ht="14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3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26">SUM(G71:G79)</f>
        <v>26.36</v>
      </c>
      <c r="H80" s="19">
        <f t="shared" ref="H80" si="27">SUM(H71:H79)</f>
        <v>27.67</v>
      </c>
      <c r="I80" s="19">
        <f t="shared" ref="I80" si="28">SUM(I71:I79)</f>
        <v>117.31</v>
      </c>
      <c r="J80" s="19">
        <f t="shared" ref="J80:L80" si="29">SUM(J71:J79)</f>
        <v>690.6</v>
      </c>
      <c r="K80" s="25"/>
      <c r="L80" s="19">
        <f t="shared" si="29"/>
        <v>79.73</v>
      </c>
    </row>
    <row r="81" spans="1:12" ht="15.8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1230</v>
      </c>
      <c r="G81" s="32">
        <f t="shared" ref="G81" si="30">G70+G80</f>
        <v>46.56</v>
      </c>
      <c r="H81" s="32">
        <f t="shared" ref="H81" si="31">H70+H80</f>
        <v>46.63</v>
      </c>
      <c r="I81" s="32">
        <f t="shared" ref="I81" si="32">I70+I80</f>
        <v>204.32999999999998</v>
      </c>
      <c r="J81" s="32">
        <f t="shared" ref="J81:L81" si="33">J70+J80</f>
        <v>1306.5999999999999</v>
      </c>
      <c r="K81" s="32"/>
      <c r="L81" s="32">
        <f t="shared" si="33"/>
        <v>150.82</v>
      </c>
    </row>
    <row r="82" spans="1:12" ht="14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180</v>
      </c>
      <c r="G82" s="40">
        <v>11.4</v>
      </c>
      <c r="H82" s="40">
        <v>15</v>
      </c>
      <c r="I82" s="40">
        <v>32.76</v>
      </c>
      <c r="J82" s="40">
        <v>315</v>
      </c>
      <c r="K82" s="41">
        <v>196</v>
      </c>
      <c r="L82" s="40">
        <v>14.73</v>
      </c>
    </row>
    <row r="83" spans="1:12" ht="14.3">
      <c r="A83" s="23"/>
      <c r="B83" s="15"/>
      <c r="C83" s="11"/>
      <c r="D83" s="52"/>
      <c r="E83" s="42"/>
      <c r="F83" s="43"/>
      <c r="G83" s="43"/>
      <c r="H83" s="43"/>
      <c r="I83" s="43"/>
      <c r="J83" s="43"/>
      <c r="K83" s="44"/>
      <c r="L83" s="43"/>
    </row>
    <row r="84" spans="1:12" ht="14.3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0.1</v>
      </c>
      <c r="H84" s="43"/>
      <c r="I84" s="43">
        <v>9</v>
      </c>
      <c r="J84" s="43">
        <v>35</v>
      </c>
      <c r="K84" s="44">
        <v>300</v>
      </c>
      <c r="L84" s="43">
        <v>2.16</v>
      </c>
    </row>
    <row r="85" spans="1:12" ht="14.3">
      <c r="A85" s="23"/>
      <c r="B85" s="15"/>
      <c r="C85" s="11"/>
      <c r="D85" s="7" t="s">
        <v>23</v>
      </c>
      <c r="E85" s="42" t="s">
        <v>74</v>
      </c>
      <c r="F85" s="43">
        <v>65</v>
      </c>
      <c r="G85" s="43">
        <v>7.95</v>
      </c>
      <c r="H85" s="43">
        <v>4</v>
      </c>
      <c r="I85" s="43">
        <v>35</v>
      </c>
      <c r="J85" s="43">
        <v>207</v>
      </c>
      <c r="K85" s="44">
        <v>420</v>
      </c>
      <c r="L85" s="43">
        <v>23.06</v>
      </c>
    </row>
    <row r="86" spans="1:12" ht="14.3">
      <c r="A86" s="23"/>
      <c r="B86" s="15"/>
      <c r="C86" s="11"/>
      <c r="D86" s="7" t="s">
        <v>24</v>
      </c>
      <c r="E86" s="42" t="s">
        <v>53</v>
      </c>
      <c r="F86" s="43">
        <v>150</v>
      </c>
      <c r="G86" s="43"/>
      <c r="H86" s="43"/>
      <c r="I86" s="43">
        <v>14.69</v>
      </c>
      <c r="J86" s="43">
        <v>62.39</v>
      </c>
      <c r="K86" s="44">
        <v>424</v>
      </c>
      <c r="L86" s="43">
        <v>31.14</v>
      </c>
    </row>
    <row r="87" spans="1:12" ht="14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3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34">SUM(G82:G88)</f>
        <v>19.45</v>
      </c>
      <c r="H89" s="19">
        <f t="shared" ref="H89" si="35">SUM(H82:H88)</f>
        <v>19</v>
      </c>
      <c r="I89" s="19">
        <f t="shared" ref="I89" si="36">SUM(I82:I88)</f>
        <v>91.449999999999989</v>
      </c>
      <c r="J89" s="19">
        <f t="shared" ref="J89:L89" si="37">SUM(J82:J88)</f>
        <v>619.39</v>
      </c>
      <c r="K89" s="25"/>
      <c r="L89" s="19">
        <f t="shared" si="37"/>
        <v>71.09</v>
      </c>
    </row>
    <row r="90" spans="1:12" ht="14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85">
      <c r="A91" s="23"/>
      <c r="B91" s="15"/>
      <c r="C91" s="11"/>
      <c r="D91" s="7" t="s">
        <v>27</v>
      </c>
      <c r="E91" s="42" t="s">
        <v>75</v>
      </c>
      <c r="F91" s="43">
        <v>224</v>
      </c>
      <c r="G91" s="43">
        <v>5.09</v>
      </c>
      <c r="H91" s="43">
        <v>6.87</v>
      </c>
      <c r="I91" s="43">
        <v>12.38</v>
      </c>
      <c r="J91" s="43">
        <v>132.6</v>
      </c>
      <c r="K91" s="44">
        <v>63</v>
      </c>
      <c r="L91" s="43">
        <v>28.52</v>
      </c>
    </row>
    <row r="92" spans="1:12" ht="14.3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13.66</v>
      </c>
      <c r="H92" s="43">
        <v>12.13</v>
      </c>
      <c r="I92" s="43">
        <v>9.3000000000000007</v>
      </c>
      <c r="J92" s="43">
        <v>214.11</v>
      </c>
      <c r="K92" s="44">
        <v>8</v>
      </c>
      <c r="L92" s="43">
        <v>39.32</v>
      </c>
    </row>
    <row r="93" spans="1:12" ht="14.3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3</v>
      </c>
      <c r="H93" s="43">
        <v>6</v>
      </c>
      <c r="I93" s="43">
        <v>22</v>
      </c>
      <c r="J93" s="43">
        <v>153</v>
      </c>
      <c r="K93" s="44">
        <v>146</v>
      </c>
      <c r="L93" s="43"/>
    </row>
    <row r="94" spans="1:12" ht="14.3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0.5</v>
      </c>
      <c r="H94" s="43">
        <v>0.1</v>
      </c>
      <c r="I94" s="43">
        <v>31.2</v>
      </c>
      <c r="J94" s="43">
        <v>121</v>
      </c>
      <c r="K94" s="44">
        <v>310</v>
      </c>
      <c r="L94" s="43">
        <v>6.4</v>
      </c>
    </row>
    <row r="95" spans="1:12" ht="14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3">
      <c r="A96" s="23"/>
      <c r="B96" s="15"/>
      <c r="C96" s="11"/>
      <c r="D96" s="7" t="s">
        <v>32</v>
      </c>
      <c r="E96" s="42" t="s">
        <v>43</v>
      </c>
      <c r="F96" s="43">
        <v>60</v>
      </c>
      <c r="G96" s="43">
        <v>5</v>
      </c>
      <c r="H96" s="43">
        <v>1</v>
      </c>
      <c r="I96" s="43">
        <v>25</v>
      </c>
      <c r="J96" s="43">
        <v>125</v>
      </c>
      <c r="K96" s="44">
        <v>421</v>
      </c>
      <c r="L96" s="43">
        <v>5.49</v>
      </c>
    </row>
    <row r="97" spans="1:12" ht="14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3">
      <c r="A99" s="24"/>
      <c r="B99" s="17"/>
      <c r="C99" s="8"/>
      <c r="D99" s="18" t="s">
        <v>33</v>
      </c>
      <c r="E99" s="9"/>
      <c r="F99" s="19">
        <f>SUM(F90:F98)</f>
        <v>724</v>
      </c>
      <c r="G99" s="19">
        <f t="shared" ref="G99" si="38">SUM(G90:G98)</f>
        <v>27.25</v>
      </c>
      <c r="H99" s="19">
        <f t="shared" ref="H99" si="39">SUM(H90:H98)</f>
        <v>26.1</v>
      </c>
      <c r="I99" s="19">
        <v>118</v>
      </c>
      <c r="J99" s="19">
        <f t="shared" ref="J99:L99" si="40">SUM(J90:J98)</f>
        <v>745.71</v>
      </c>
      <c r="K99" s="25"/>
      <c r="L99" s="19">
        <f t="shared" si="40"/>
        <v>79.73</v>
      </c>
    </row>
    <row r="100" spans="1:12" ht="15.8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1319</v>
      </c>
      <c r="G100" s="32">
        <f t="shared" ref="G100" si="41">G89+G99</f>
        <v>46.7</v>
      </c>
      <c r="H100" s="32">
        <f t="shared" ref="H100" si="42">H89+H99</f>
        <v>45.1</v>
      </c>
      <c r="I100" s="32">
        <f t="shared" ref="I100" si="43">I89+I99</f>
        <v>209.45</v>
      </c>
      <c r="J100" s="32">
        <f t="shared" ref="J100:L100" si="44">J89+J99</f>
        <v>1365.1</v>
      </c>
      <c r="K100" s="32"/>
      <c r="L100" s="32">
        <f t="shared" si="44"/>
        <v>150.82</v>
      </c>
    </row>
    <row r="101" spans="1:12" ht="14.3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250</v>
      </c>
      <c r="G101" s="40">
        <v>15.9</v>
      </c>
      <c r="H101" s="40">
        <v>17.5</v>
      </c>
      <c r="I101" s="40">
        <v>33</v>
      </c>
      <c r="J101" s="40">
        <v>389</v>
      </c>
      <c r="K101" s="41">
        <v>131</v>
      </c>
      <c r="L101" s="40">
        <v>47.82</v>
      </c>
    </row>
    <row r="102" spans="1:12" ht="14.3">
      <c r="A102" s="23"/>
      <c r="B102" s="15"/>
      <c r="C102" s="11"/>
      <c r="D102" s="52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3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1</v>
      </c>
      <c r="H103" s="43"/>
      <c r="I103" s="43">
        <v>20</v>
      </c>
      <c r="J103" s="43">
        <v>92</v>
      </c>
      <c r="K103" s="44">
        <v>429</v>
      </c>
      <c r="L103" s="43">
        <v>18.8</v>
      </c>
    </row>
    <row r="104" spans="1:12" ht="14.3">
      <c r="A104" s="23"/>
      <c r="B104" s="15"/>
      <c r="C104" s="11"/>
      <c r="D104" s="7" t="s">
        <v>23</v>
      </c>
      <c r="E104" s="42" t="s">
        <v>66</v>
      </c>
      <c r="F104" s="43">
        <v>50</v>
      </c>
      <c r="G104" s="43">
        <v>4</v>
      </c>
      <c r="H104" s="43">
        <v>1</v>
      </c>
      <c r="I104" s="43">
        <v>35</v>
      </c>
      <c r="J104" s="43">
        <v>135</v>
      </c>
      <c r="K104" s="44">
        <v>420</v>
      </c>
      <c r="L104" s="43">
        <v>4.47</v>
      </c>
    </row>
    <row r="105" spans="1:12" ht="14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3">
      <c r="A106" s="23"/>
      <c r="B106" s="15"/>
      <c r="C106" s="11"/>
      <c r="D106" s="52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5">SUM(G101:G107)</f>
        <v>20.9</v>
      </c>
      <c r="H108" s="19">
        <f t="shared" si="45"/>
        <v>18.5</v>
      </c>
      <c r="I108" s="19">
        <f t="shared" si="45"/>
        <v>88</v>
      </c>
      <c r="J108" s="19">
        <f t="shared" si="45"/>
        <v>616</v>
      </c>
      <c r="K108" s="25"/>
      <c r="L108" s="19">
        <f t="shared" ref="L108" si="46">SUM(L101:L107)</f>
        <v>71.09</v>
      </c>
    </row>
    <row r="109" spans="1:12" ht="14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3">
      <c r="A110" s="23"/>
      <c r="B110" s="15"/>
      <c r="C110" s="11"/>
      <c r="D110" s="7" t="s">
        <v>27</v>
      </c>
      <c r="E110" s="42" t="s">
        <v>67</v>
      </c>
      <c r="F110" s="43">
        <v>240</v>
      </c>
      <c r="G110" s="43">
        <v>4.24</v>
      </c>
      <c r="H110" s="43">
        <v>5.92</v>
      </c>
      <c r="I110" s="43">
        <v>22.4</v>
      </c>
      <c r="J110" s="43">
        <v>161.6</v>
      </c>
      <c r="K110" s="44">
        <v>65</v>
      </c>
      <c r="L110" s="43">
        <v>16.18</v>
      </c>
    </row>
    <row r="111" spans="1:12" ht="14.3">
      <c r="A111" s="23"/>
      <c r="B111" s="15"/>
      <c r="C111" s="11"/>
      <c r="D111" s="7" t="s">
        <v>28</v>
      </c>
      <c r="E111" s="42" t="s">
        <v>44</v>
      </c>
      <c r="F111" s="43">
        <v>90</v>
      </c>
      <c r="G111" s="43">
        <v>12</v>
      </c>
      <c r="H111" s="43">
        <v>14.2</v>
      </c>
      <c r="I111" s="43">
        <v>3.2</v>
      </c>
      <c r="J111" s="43">
        <v>199</v>
      </c>
      <c r="K111" s="44">
        <v>91</v>
      </c>
      <c r="L111" s="43">
        <v>36.770000000000003</v>
      </c>
    </row>
    <row r="112" spans="1:12" ht="14.3">
      <c r="A112" s="23"/>
      <c r="B112" s="15"/>
      <c r="C112" s="11"/>
      <c r="D112" s="7" t="s">
        <v>29</v>
      </c>
      <c r="E112" s="42" t="s">
        <v>45</v>
      </c>
      <c r="F112" s="43">
        <v>155</v>
      </c>
      <c r="G112" s="43">
        <v>5.67</v>
      </c>
      <c r="H112" s="43">
        <v>4.5999999999999996</v>
      </c>
      <c r="I112" s="43">
        <v>25</v>
      </c>
      <c r="J112" s="43">
        <v>240</v>
      </c>
      <c r="K112" s="44">
        <v>183</v>
      </c>
      <c r="L112" s="43">
        <v>14.48</v>
      </c>
    </row>
    <row r="113" spans="1:12" ht="14.3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/>
      <c r="H113" s="43"/>
      <c r="I113" s="43">
        <v>23.5</v>
      </c>
      <c r="J113" s="43">
        <v>89</v>
      </c>
      <c r="K113" s="44">
        <v>320</v>
      </c>
      <c r="L113" s="43">
        <v>6.81</v>
      </c>
    </row>
    <row r="114" spans="1:12" ht="14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3">
      <c r="A115" s="23"/>
      <c r="B115" s="15"/>
      <c r="C115" s="11"/>
      <c r="D115" s="7" t="s">
        <v>32</v>
      </c>
      <c r="E115" s="42" t="s">
        <v>43</v>
      </c>
      <c r="F115" s="43">
        <v>60</v>
      </c>
      <c r="G115" s="43">
        <v>5</v>
      </c>
      <c r="H115" s="43">
        <v>1</v>
      </c>
      <c r="I115" s="43">
        <v>25</v>
      </c>
      <c r="J115" s="43">
        <v>125</v>
      </c>
      <c r="K115" s="44">
        <v>421</v>
      </c>
      <c r="L115" s="43">
        <v>5.49</v>
      </c>
    </row>
    <row r="116" spans="1:12" ht="14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3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47">SUM(G109:G117)</f>
        <v>26.910000000000004</v>
      </c>
      <c r="H118" s="19">
        <f t="shared" si="47"/>
        <v>25.72</v>
      </c>
      <c r="I118" s="19">
        <f t="shared" si="47"/>
        <v>99.1</v>
      </c>
      <c r="J118" s="19">
        <f t="shared" si="47"/>
        <v>814.6</v>
      </c>
      <c r="K118" s="25"/>
      <c r="L118" s="19">
        <f t="shared" ref="L118" si="48">SUM(L109:L117)</f>
        <v>79.73</v>
      </c>
    </row>
    <row r="119" spans="1:12" ht="14.9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1245</v>
      </c>
      <c r="G119" s="32">
        <f t="shared" ref="G119" si="49">G108+G118</f>
        <v>47.81</v>
      </c>
      <c r="H119" s="32">
        <f t="shared" ref="H119" si="50">H108+H118</f>
        <v>44.22</v>
      </c>
      <c r="I119" s="32">
        <f t="shared" ref="I119" si="51">I108+I118</f>
        <v>187.1</v>
      </c>
      <c r="J119" s="32">
        <f t="shared" ref="J119:L119" si="52">J108+J118</f>
        <v>1430.6</v>
      </c>
      <c r="K119" s="32"/>
      <c r="L119" s="32">
        <f t="shared" si="52"/>
        <v>150.82</v>
      </c>
    </row>
    <row r="120" spans="1:12" ht="14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95</v>
      </c>
      <c r="G120" s="40">
        <v>11</v>
      </c>
      <c r="H120" s="40">
        <v>11</v>
      </c>
      <c r="I120" s="40">
        <v>16</v>
      </c>
      <c r="J120" s="40">
        <v>214.7</v>
      </c>
      <c r="K120" s="41">
        <v>217</v>
      </c>
      <c r="L120" s="40">
        <v>46.7</v>
      </c>
    </row>
    <row r="121" spans="1:12" ht="14.3">
      <c r="A121" s="14"/>
      <c r="B121" s="15"/>
      <c r="C121" s="11"/>
      <c r="D121" s="52" t="s">
        <v>29</v>
      </c>
      <c r="E121" s="42" t="s">
        <v>56</v>
      </c>
      <c r="F121" s="43">
        <v>180</v>
      </c>
      <c r="G121" s="43">
        <v>5.4</v>
      </c>
      <c r="H121" s="43">
        <v>7.2</v>
      </c>
      <c r="I121" s="43">
        <v>27</v>
      </c>
      <c r="J121" s="43">
        <v>194</v>
      </c>
      <c r="K121" s="44">
        <v>205</v>
      </c>
      <c r="L121" s="43">
        <v>16.2</v>
      </c>
    </row>
    <row r="122" spans="1:12" ht="14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/>
      <c r="H122" s="43"/>
      <c r="I122" s="43">
        <v>9</v>
      </c>
      <c r="J122" s="43">
        <v>37</v>
      </c>
      <c r="K122" s="44">
        <v>320</v>
      </c>
      <c r="L122" s="43">
        <v>3.72</v>
      </c>
    </row>
    <row r="123" spans="1:12" ht="14.3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>
        <v>1</v>
      </c>
      <c r="I123" s="43">
        <v>35</v>
      </c>
      <c r="J123" s="43">
        <v>135</v>
      </c>
      <c r="K123" s="44">
        <v>420</v>
      </c>
      <c r="L123" s="43">
        <v>4.47</v>
      </c>
    </row>
    <row r="124" spans="1:12" ht="14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3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53">SUM(G120:G126)</f>
        <v>20.399999999999999</v>
      </c>
      <c r="H127" s="19">
        <f t="shared" si="53"/>
        <v>19.2</v>
      </c>
      <c r="I127" s="19">
        <f t="shared" si="53"/>
        <v>87</v>
      </c>
      <c r="J127" s="19">
        <f t="shared" si="53"/>
        <v>580.70000000000005</v>
      </c>
      <c r="K127" s="25"/>
      <c r="L127" s="19">
        <f t="shared" ref="L127" si="54">SUM(L120:L126)</f>
        <v>71.09</v>
      </c>
    </row>
    <row r="128" spans="1:12" ht="14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1</v>
      </c>
      <c r="H128" s="43">
        <v>2.8</v>
      </c>
      <c r="I128" s="43">
        <v>6</v>
      </c>
      <c r="J128" s="43">
        <v>53.64</v>
      </c>
      <c r="K128" s="44">
        <v>12</v>
      </c>
      <c r="L128" s="43">
        <v>13.78</v>
      </c>
    </row>
    <row r="129" spans="1:12" ht="14.3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2.2999999999999998</v>
      </c>
      <c r="H129" s="43">
        <v>2.2000000000000002</v>
      </c>
      <c r="I129" s="43">
        <v>19</v>
      </c>
      <c r="J129" s="43">
        <v>88</v>
      </c>
      <c r="K129" s="44">
        <v>64</v>
      </c>
      <c r="L129" s="43">
        <v>16.84</v>
      </c>
    </row>
    <row r="130" spans="1:12" ht="14.3">
      <c r="A130" s="14"/>
      <c r="B130" s="15"/>
      <c r="C130" s="11"/>
      <c r="D130" s="7" t="s">
        <v>28</v>
      </c>
      <c r="E130" s="42" t="s">
        <v>70</v>
      </c>
      <c r="F130" s="43">
        <v>180</v>
      </c>
      <c r="G130" s="43">
        <v>18</v>
      </c>
      <c r="H130" s="43">
        <v>21</v>
      </c>
      <c r="I130" s="43">
        <v>58</v>
      </c>
      <c r="J130" s="43">
        <v>403</v>
      </c>
      <c r="K130" s="44">
        <v>131</v>
      </c>
      <c r="L130" s="43">
        <v>41.46</v>
      </c>
    </row>
    <row r="131" spans="1:12" ht="14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3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0.1</v>
      </c>
      <c r="H132" s="43"/>
      <c r="I132" s="43">
        <v>9</v>
      </c>
      <c r="J132" s="43">
        <v>35</v>
      </c>
      <c r="K132" s="44">
        <v>300</v>
      </c>
      <c r="L132" s="43">
        <v>2.16</v>
      </c>
    </row>
    <row r="133" spans="1:12" ht="14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3">
      <c r="A134" s="14"/>
      <c r="B134" s="15"/>
      <c r="C134" s="11"/>
      <c r="D134" s="7" t="s">
        <v>32</v>
      </c>
      <c r="E134" s="42" t="s">
        <v>43</v>
      </c>
      <c r="F134" s="43">
        <v>60</v>
      </c>
      <c r="G134" s="43">
        <v>5</v>
      </c>
      <c r="H134" s="43">
        <v>1</v>
      </c>
      <c r="I134" s="43">
        <v>25</v>
      </c>
      <c r="J134" s="43">
        <v>125</v>
      </c>
      <c r="K134" s="44">
        <v>421</v>
      </c>
      <c r="L134" s="43">
        <v>5.49</v>
      </c>
    </row>
    <row r="135" spans="1:12" ht="14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55">SUM(G128:G136)</f>
        <v>26.400000000000002</v>
      </c>
      <c r="H137" s="19">
        <f t="shared" si="55"/>
        <v>27</v>
      </c>
      <c r="I137" s="19">
        <f t="shared" si="55"/>
        <v>117</v>
      </c>
      <c r="J137" s="19">
        <f t="shared" si="55"/>
        <v>704.64</v>
      </c>
      <c r="K137" s="25"/>
      <c r="L137" s="19">
        <f t="shared" ref="L137" si="56">SUM(L128:L136)</f>
        <v>79.72999999999999</v>
      </c>
    </row>
    <row r="138" spans="1:12" ht="14.9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1225</v>
      </c>
      <c r="G138" s="32">
        <f t="shared" ref="G138" si="57">G127+G137</f>
        <v>46.8</v>
      </c>
      <c r="H138" s="32">
        <f t="shared" ref="H138" si="58">H127+H137</f>
        <v>46.2</v>
      </c>
      <c r="I138" s="32">
        <f t="shared" ref="I138" si="59">I127+I137</f>
        <v>204</v>
      </c>
      <c r="J138" s="32">
        <f t="shared" ref="J138:L138" si="60">J127+J137</f>
        <v>1285.3400000000001</v>
      </c>
      <c r="K138" s="32"/>
      <c r="L138" s="32">
        <f t="shared" si="60"/>
        <v>150.82</v>
      </c>
    </row>
    <row r="139" spans="1:12" ht="25.8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245</v>
      </c>
      <c r="G139" s="40">
        <v>14.4</v>
      </c>
      <c r="H139" s="40">
        <v>13.8</v>
      </c>
      <c r="I139" s="40">
        <v>26.7</v>
      </c>
      <c r="J139" s="40">
        <v>365</v>
      </c>
      <c r="K139" s="41">
        <v>183</v>
      </c>
      <c r="L139" s="40">
        <v>52.1</v>
      </c>
    </row>
    <row r="140" spans="1:12" ht="14.3">
      <c r="A140" s="23"/>
      <c r="B140" s="15"/>
      <c r="C140" s="11"/>
      <c r="D140" s="52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3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/>
      <c r="H141" s="43"/>
      <c r="I141" s="43">
        <v>21</v>
      </c>
      <c r="J141" s="43">
        <v>89</v>
      </c>
      <c r="K141" s="44">
        <v>320</v>
      </c>
      <c r="L141" s="43">
        <v>6.81</v>
      </c>
    </row>
    <row r="142" spans="1:12" ht="15.8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</v>
      </c>
      <c r="H142" s="43">
        <v>1</v>
      </c>
      <c r="I142" s="43">
        <v>35</v>
      </c>
      <c r="J142" s="43">
        <v>135</v>
      </c>
      <c r="K142" s="44">
        <v>420</v>
      </c>
      <c r="L142" s="43">
        <v>4.47</v>
      </c>
    </row>
    <row r="143" spans="1:12" ht="14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3">
      <c r="A144" s="23"/>
      <c r="B144" s="15"/>
      <c r="C144" s="11"/>
      <c r="D144" s="52" t="s">
        <v>26</v>
      </c>
      <c r="E144" s="42" t="s">
        <v>80</v>
      </c>
      <c r="F144" s="43">
        <v>60</v>
      </c>
      <c r="G144" s="43">
        <v>2.17</v>
      </c>
      <c r="H144" s="43">
        <v>4.5999999999999996</v>
      </c>
      <c r="I144" s="43">
        <v>7</v>
      </c>
      <c r="J144" s="43">
        <v>28</v>
      </c>
      <c r="K144" s="44">
        <v>134</v>
      </c>
      <c r="L144" s="43">
        <v>7.71</v>
      </c>
    </row>
    <row r="145" spans="1:12" ht="14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1">SUM(G139:G145)</f>
        <v>20.57</v>
      </c>
      <c r="H146" s="19">
        <f t="shared" si="61"/>
        <v>19.399999999999999</v>
      </c>
      <c r="I146" s="19">
        <f t="shared" si="61"/>
        <v>89.7</v>
      </c>
      <c r="J146" s="19">
        <f t="shared" si="61"/>
        <v>617</v>
      </c>
      <c r="K146" s="25"/>
      <c r="L146" s="19">
        <f t="shared" ref="L146" si="62">SUM(L139:L145)</f>
        <v>71.09</v>
      </c>
    </row>
    <row r="147" spans="1:12" ht="14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3">
      <c r="A148" s="23"/>
      <c r="B148" s="15"/>
      <c r="C148" s="11"/>
      <c r="D148" s="7" t="s">
        <v>27</v>
      </c>
      <c r="E148" s="42" t="s">
        <v>69</v>
      </c>
      <c r="F148" s="43">
        <v>205</v>
      </c>
      <c r="G148" s="43">
        <v>1.6</v>
      </c>
      <c r="H148" s="43">
        <v>6.08</v>
      </c>
      <c r="I148" s="43">
        <v>17</v>
      </c>
      <c r="J148" s="43">
        <v>86.4</v>
      </c>
      <c r="K148" s="44">
        <v>70</v>
      </c>
      <c r="L148" s="43">
        <v>13.91</v>
      </c>
    </row>
    <row r="149" spans="1:12" ht="14.3">
      <c r="A149" s="23"/>
      <c r="B149" s="15"/>
      <c r="C149" s="11"/>
      <c r="D149" s="7" t="s">
        <v>28</v>
      </c>
      <c r="E149" s="42" t="s">
        <v>81</v>
      </c>
      <c r="F149" s="43">
        <v>90</v>
      </c>
      <c r="G149" s="43">
        <v>16</v>
      </c>
      <c r="H149" s="43">
        <v>14</v>
      </c>
      <c r="I149" s="43">
        <v>8.1</v>
      </c>
      <c r="J149" s="43">
        <v>97</v>
      </c>
      <c r="K149" s="44">
        <v>17</v>
      </c>
      <c r="L149" s="43">
        <v>32.82</v>
      </c>
    </row>
    <row r="150" spans="1:12" ht="14.3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3.7</v>
      </c>
      <c r="H150" s="43">
        <v>5.9</v>
      </c>
      <c r="I150" s="43">
        <v>37</v>
      </c>
      <c r="J150" s="43">
        <v>309</v>
      </c>
      <c r="K150" s="44">
        <v>146</v>
      </c>
      <c r="L150" s="43">
        <v>21.11</v>
      </c>
    </row>
    <row r="151" spans="1:12" ht="14.3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0.5</v>
      </c>
      <c r="H151" s="43">
        <v>0.1</v>
      </c>
      <c r="I151" s="43">
        <v>31.2</v>
      </c>
      <c r="J151" s="43">
        <v>121</v>
      </c>
      <c r="K151" s="44">
        <v>310</v>
      </c>
      <c r="L151" s="43">
        <v>6.4</v>
      </c>
    </row>
    <row r="152" spans="1:12" ht="14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3">
      <c r="A153" s="23"/>
      <c r="B153" s="15"/>
      <c r="C153" s="11"/>
      <c r="D153" s="7" t="s">
        <v>32</v>
      </c>
      <c r="E153" s="42" t="s">
        <v>57</v>
      </c>
      <c r="F153" s="43">
        <v>60</v>
      </c>
      <c r="G153" s="43">
        <v>5</v>
      </c>
      <c r="H153" s="43">
        <v>1</v>
      </c>
      <c r="I153" s="43">
        <v>25</v>
      </c>
      <c r="J153" s="43">
        <v>125</v>
      </c>
      <c r="K153" s="44">
        <v>421</v>
      </c>
      <c r="L153" s="43">
        <v>5.49</v>
      </c>
    </row>
    <row r="154" spans="1:12" ht="14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3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63">SUM(G147:G155)</f>
        <v>26.8</v>
      </c>
      <c r="H156" s="19">
        <f t="shared" si="63"/>
        <v>27.08</v>
      </c>
      <c r="I156" s="19">
        <f t="shared" si="63"/>
        <v>118.3</v>
      </c>
      <c r="J156" s="19">
        <f t="shared" si="63"/>
        <v>738.4</v>
      </c>
      <c r="K156" s="25"/>
      <c r="L156" s="19">
        <f t="shared" ref="L156" si="64">SUM(L147:L155)</f>
        <v>79.73</v>
      </c>
    </row>
    <row r="157" spans="1:12" ht="14.9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1260</v>
      </c>
      <c r="G157" s="32">
        <f t="shared" ref="G157" si="65">G146+G156</f>
        <v>47.370000000000005</v>
      </c>
      <c r="H157" s="32">
        <f t="shared" ref="H157" si="66">H146+H156</f>
        <v>46.48</v>
      </c>
      <c r="I157" s="32">
        <f t="shared" ref="I157" si="67">I146+I156</f>
        <v>208</v>
      </c>
      <c r="J157" s="32">
        <f t="shared" ref="J157:L157" si="68">J146+J156</f>
        <v>1355.4</v>
      </c>
      <c r="K157" s="32"/>
      <c r="L157" s="32">
        <f t="shared" si="68"/>
        <v>150.82</v>
      </c>
    </row>
    <row r="158" spans="1:12" ht="14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3">
      <c r="A159" s="23"/>
      <c r="B159" s="15"/>
      <c r="C159" s="11"/>
      <c r="D159" s="52" t="s">
        <v>29</v>
      </c>
      <c r="E159" s="42" t="s">
        <v>82</v>
      </c>
      <c r="F159" s="43">
        <v>180</v>
      </c>
      <c r="G159" s="43">
        <v>14</v>
      </c>
      <c r="H159" s="43">
        <v>18</v>
      </c>
      <c r="I159" s="43">
        <v>21</v>
      </c>
      <c r="J159" s="43">
        <v>299</v>
      </c>
      <c r="K159" s="44">
        <v>210</v>
      </c>
      <c r="L159" s="43">
        <v>8.43</v>
      </c>
    </row>
    <row r="160" spans="1:12" ht="14.3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0.5</v>
      </c>
      <c r="H160" s="43">
        <v>0.1</v>
      </c>
      <c r="I160" s="43">
        <v>11.2</v>
      </c>
      <c r="J160" s="43">
        <v>121</v>
      </c>
      <c r="K160" s="44">
        <v>310</v>
      </c>
      <c r="L160" s="43">
        <v>6.4</v>
      </c>
    </row>
    <row r="161" spans="1:12" ht="14.3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</v>
      </c>
      <c r="H161" s="43">
        <v>1</v>
      </c>
      <c r="I161" s="43">
        <v>35</v>
      </c>
      <c r="J161" s="43">
        <v>135</v>
      </c>
      <c r="K161" s="44">
        <v>420</v>
      </c>
      <c r="L161" s="43">
        <v>8.0500000000000007</v>
      </c>
    </row>
    <row r="162" spans="1:12" ht="14.3">
      <c r="A162" s="23"/>
      <c r="B162" s="15"/>
      <c r="C162" s="11"/>
      <c r="D162" s="7" t="s">
        <v>24</v>
      </c>
      <c r="E162" s="42" t="s">
        <v>53</v>
      </c>
      <c r="F162" s="43">
        <v>150</v>
      </c>
      <c r="G162" s="43"/>
      <c r="H162" s="43"/>
      <c r="I162" s="43">
        <v>17</v>
      </c>
      <c r="J162" s="43">
        <v>62</v>
      </c>
      <c r="K162" s="44">
        <v>424</v>
      </c>
      <c r="L162" s="43">
        <v>48.21</v>
      </c>
    </row>
    <row r="163" spans="1:12" ht="14.3">
      <c r="A163" s="23"/>
      <c r="B163" s="15"/>
      <c r="C163" s="11"/>
      <c r="D163" s="52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69">SUM(G158:G164)</f>
        <v>18.5</v>
      </c>
      <c r="H165" s="19">
        <f t="shared" si="69"/>
        <v>19.100000000000001</v>
      </c>
      <c r="I165" s="19">
        <f t="shared" si="69"/>
        <v>84.2</v>
      </c>
      <c r="J165" s="19">
        <f t="shared" si="69"/>
        <v>617</v>
      </c>
      <c r="K165" s="25"/>
      <c r="L165" s="19">
        <f t="shared" ref="L165" si="70">SUM(L158:L164)</f>
        <v>71.09</v>
      </c>
    </row>
    <row r="166" spans="1:12" ht="14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0.45</v>
      </c>
      <c r="H166" s="43">
        <v>2.7</v>
      </c>
      <c r="I166" s="43">
        <v>3.9</v>
      </c>
      <c r="J166" s="43">
        <v>33</v>
      </c>
      <c r="K166" s="44">
        <v>14</v>
      </c>
      <c r="L166" s="43">
        <v>14.72</v>
      </c>
    </row>
    <row r="167" spans="1:12" ht="25.85">
      <c r="A167" s="23"/>
      <c r="B167" s="15"/>
      <c r="C167" s="11"/>
      <c r="D167" s="7" t="s">
        <v>27</v>
      </c>
      <c r="E167" s="42" t="s">
        <v>71</v>
      </c>
      <c r="F167" s="43">
        <v>230</v>
      </c>
      <c r="G167" s="43">
        <v>13</v>
      </c>
      <c r="H167" s="43">
        <v>10.29</v>
      </c>
      <c r="I167" s="43">
        <v>30.46</v>
      </c>
      <c r="J167" s="43">
        <v>148</v>
      </c>
      <c r="K167" s="44">
        <v>66</v>
      </c>
      <c r="L167" s="43">
        <v>26.18</v>
      </c>
    </row>
    <row r="168" spans="1:12" ht="14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3">
      <c r="A169" s="23"/>
      <c r="B169" s="15"/>
      <c r="C169" s="11"/>
      <c r="D169" s="7" t="s">
        <v>29</v>
      </c>
      <c r="E169" s="42" t="s">
        <v>39</v>
      </c>
      <c r="F169" s="43">
        <v>150</v>
      </c>
      <c r="G169" s="43">
        <v>8.56</v>
      </c>
      <c r="H169" s="43">
        <v>14.2</v>
      </c>
      <c r="I169" s="43">
        <v>49</v>
      </c>
      <c r="J169" s="43">
        <v>351</v>
      </c>
      <c r="K169" s="44">
        <v>213</v>
      </c>
      <c r="L169" s="43">
        <v>29.62</v>
      </c>
    </row>
    <row r="170" spans="1:12" ht="14.3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/>
      <c r="H170" s="43"/>
      <c r="I170" s="43">
        <v>9.3000000000000007</v>
      </c>
      <c r="J170" s="43">
        <v>37</v>
      </c>
      <c r="K170" s="44">
        <v>302</v>
      </c>
      <c r="L170" s="43">
        <v>3.72</v>
      </c>
    </row>
    <row r="171" spans="1:12" ht="14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3">
      <c r="A172" s="23"/>
      <c r="B172" s="15"/>
      <c r="C172" s="11"/>
      <c r="D172" s="7" t="s">
        <v>32</v>
      </c>
      <c r="E172" s="42" t="s">
        <v>57</v>
      </c>
      <c r="F172" s="43">
        <v>60</v>
      </c>
      <c r="G172" s="43">
        <v>5</v>
      </c>
      <c r="H172" s="43">
        <v>1</v>
      </c>
      <c r="I172" s="43">
        <v>25</v>
      </c>
      <c r="J172" s="43">
        <v>125</v>
      </c>
      <c r="K172" s="44">
        <v>421</v>
      </c>
      <c r="L172" s="43">
        <v>5.49</v>
      </c>
    </row>
    <row r="173" spans="1:12" ht="14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27.009999999999998</v>
      </c>
      <c r="H175" s="19">
        <f t="shared" si="71"/>
        <v>28.189999999999998</v>
      </c>
      <c r="I175" s="19">
        <f t="shared" si="71"/>
        <v>117.66</v>
      </c>
      <c r="J175" s="19">
        <f t="shared" si="71"/>
        <v>694</v>
      </c>
      <c r="K175" s="25"/>
      <c r="L175" s="19">
        <f t="shared" ref="L175" si="72">SUM(L166:L174)</f>
        <v>79.72999999999999</v>
      </c>
    </row>
    <row r="176" spans="1:12" ht="14.9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1290</v>
      </c>
      <c r="G176" s="32">
        <f t="shared" ref="G176" si="73">G165+G175</f>
        <v>45.51</v>
      </c>
      <c r="H176" s="32">
        <f t="shared" ref="H176" si="74">H165+H175</f>
        <v>47.29</v>
      </c>
      <c r="I176" s="32">
        <f t="shared" ref="I176" si="75">I165+I175</f>
        <v>201.86</v>
      </c>
      <c r="J176" s="32">
        <f t="shared" ref="J176:L176" si="76">J165+J175</f>
        <v>1311</v>
      </c>
      <c r="K176" s="32"/>
      <c r="L176" s="32">
        <f t="shared" si="76"/>
        <v>150.82</v>
      </c>
    </row>
    <row r="177" spans="1:12" ht="25.8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275</v>
      </c>
      <c r="G177" s="40">
        <v>12</v>
      </c>
      <c r="H177" s="40">
        <v>14</v>
      </c>
      <c r="I177" s="40">
        <v>23</v>
      </c>
      <c r="J177" s="40">
        <v>337</v>
      </c>
      <c r="K177" s="41">
        <v>113</v>
      </c>
      <c r="L177" s="40">
        <v>53.99</v>
      </c>
    </row>
    <row r="178" spans="1:12" ht="14.3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3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4</v>
      </c>
      <c r="H179" s="43">
        <v>3</v>
      </c>
      <c r="I179" s="43">
        <v>25</v>
      </c>
      <c r="J179" s="43">
        <v>145</v>
      </c>
      <c r="K179" s="44">
        <v>306</v>
      </c>
      <c r="L179" s="43">
        <v>12.63</v>
      </c>
    </row>
    <row r="180" spans="1:12" ht="14.3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>
        <v>1</v>
      </c>
      <c r="I180" s="43">
        <v>35</v>
      </c>
      <c r="J180" s="43">
        <v>135</v>
      </c>
      <c r="K180" s="44">
        <v>420</v>
      </c>
      <c r="L180" s="43">
        <v>4.47</v>
      </c>
    </row>
    <row r="181" spans="1:12" ht="14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3">
      <c r="A182" s="23"/>
      <c r="B182" s="15"/>
      <c r="C182" s="11"/>
      <c r="D182" s="52" t="s">
        <v>60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3">
      <c r="A183" s="23"/>
      <c r="B183" s="15"/>
      <c r="C183" s="11"/>
      <c r="D183" s="52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8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77">SUM(G177:G183)</f>
        <v>20</v>
      </c>
      <c r="H184" s="19">
        <f t="shared" si="77"/>
        <v>18</v>
      </c>
      <c r="I184" s="19">
        <f t="shared" si="77"/>
        <v>83</v>
      </c>
      <c r="J184" s="19">
        <f t="shared" si="77"/>
        <v>617</v>
      </c>
      <c r="K184" s="25"/>
      <c r="L184" s="19">
        <f t="shared" ref="L184" si="78">SUM(L177:L183)</f>
        <v>71.09</v>
      </c>
    </row>
    <row r="185" spans="1:12" ht="14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3">
      <c r="A186" s="23"/>
      <c r="B186" s="15"/>
      <c r="C186" s="11"/>
      <c r="D186" s="7" t="s">
        <v>27</v>
      </c>
      <c r="E186" s="42" t="s">
        <v>84</v>
      </c>
      <c r="F186" s="43">
        <v>205</v>
      </c>
      <c r="G186" s="43">
        <v>2</v>
      </c>
      <c r="H186" s="43">
        <v>2</v>
      </c>
      <c r="I186" s="43">
        <v>15</v>
      </c>
      <c r="J186" s="43">
        <v>89</v>
      </c>
      <c r="K186" s="44">
        <v>61</v>
      </c>
      <c r="L186" s="43">
        <v>19.510000000000002</v>
      </c>
    </row>
    <row r="187" spans="1:12" ht="14.3">
      <c r="A187" s="23"/>
      <c r="B187" s="15"/>
      <c r="C187" s="11"/>
      <c r="D187" s="7" t="s">
        <v>28</v>
      </c>
      <c r="E187" s="42" t="s">
        <v>61</v>
      </c>
      <c r="F187" s="43">
        <v>90</v>
      </c>
      <c r="G187" s="43">
        <v>13</v>
      </c>
      <c r="H187" s="43">
        <v>16</v>
      </c>
      <c r="I187" s="43">
        <v>14</v>
      </c>
      <c r="J187" s="43">
        <v>282</v>
      </c>
      <c r="K187" s="44">
        <v>130</v>
      </c>
      <c r="L187" s="43">
        <v>40.33</v>
      </c>
    </row>
    <row r="188" spans="1:12" ht="14.3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5.5</v>
      </c>
      <c r="H188" s="43">
        <v>8</v>
      </c>
      <c r="I188" s="43">
        <v>32</v>
      </c>
      <c r="J188" s="43">
        <v>221</v>
      </c>
      <c r="K188" s="44">
        <v>208</v>
      </c>
      <c r="L188" s="43">
        <v>8</v>
      </c>
    </row>
    <row r="189" spans="1:12" ht="14.3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1</v>
      </c>
      <c r="H189" s="43"/>
      <c r="I189" s="43">
        <v>31</v>
      </c>
      <c r="J189" s="43">
        <v>121</v>
      </c>
      <c r="K189" s="44">
        <v>310</v>
      </c>
      <c r="L189" s="43">
        <v>6.4</v>
      </c>
    </row>
    <row r="190" spans="1:12" ht="14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3">
      <c r="A191" s="23"/>
      <c r="B191" s="15"/>
      <c r="C191" s="11"/>
      <c r="D191" s="7" t="s">
        <v>32</v>
      </c>
      <c r="E191" s="42" t="s">
        <v>57</v>
      </c>
      <c r="F191" s="43">
        <v>60</v>
      </c>
      <c r="G191" s="43">
        <v>5</v>
      </c>
      <c r="H191" s="43">
        <v>1</v>
      </c>
      <c r="I191" s="43">
        <v>25</v>
      </c>
      <c r="J191" s="43">
        <v>125</v>
      </c>
      <c r="K191" s="44">
        <v>421</v>
      </c>
      <c r="L191" s="43">
        <v>5.49</v>
      </c>
    </row>
    <row r="192" spans="1:12" ht="14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3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79">SUM(G185:G193)</f>
        <v>26.5</v>
      </c>
      <c r="H194" s="19">
        <f t="shared" si="79"/>
        <v>27</v>
      </c>
      <c r="I194" s="19">
        <f t="shared" si="79"/>
        <v>117</v>
      </c>
      <c r="J194" s="19">
        <f t="shared" si="79"/>
        <v>838</v>
      </c>
      <c r="K194" s="25"/>
      <c r="L194" s="19">
        <f t="shared" ref="L194" si="80">SUM(L185:L193)</f>
        <v>79.73</v>
      </c>
    </row>
    <row r="195" spans="1:12" ht="14.9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1230</v>
      </c>
      <c r="G195" s="32">
        <f t="shared" ref="G195" si="81">G184+G194</f>
        <v>46.5</v>
      </c>
      <c r="H195" s="32">
        <f t="shared" ref="H195" si="82">H184+H194</f>
        <v>45</v>
      </c>
      <c r="I195" s="32">
        <f t="shared" ref="I195" si="83">I184+I194</f>
        <v>200</v>
      </c>
      <c r="J195" s="32">
        <f t="shared" ref="J195:L195" si="84">J184+J194</f>
        <v>1455</v>
      </c>
      <c r="K195" s="32"/>
      <c r="L195" s="32">
        <f t="shared" si="84"/>
        <v>150.82</v>
      </c>
    </row>
    <row r="196" spans="1:12" ht="14.3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1253.7777777777778</v>
      </c>
      <c r="G196" s="34">
        <f>(G24+G43+G62+G81+G100+G119+G138+G157+G176+G195)/(IF(G24=0,0,1)+IF(G43=0,0,1)+IF(G62=0,0,1)+IF(G81=0,0,1)+IF(G100=0,0,1)+IF(G119=0,0,1)+IF(G138=0,0,1)+IF(G157=0,0,1)+IF(G176=0,0,1)+IF(G195=0,0,1))</f>
        <v>46.441111111111113</v>
      </c>
      <c r="H196" s="34">
        <f>(H24+H43+H62+H81+H100+H119+H138+H157+H176+H195)/(IF(H24=0,0,1)+IF(H43=0,0,1)+IF(H62=0,0,1)+IF(H81=0,0,1)+IF(H100=0,0,1)+IF(H119=0,0,1)+IF(H138=0,0,1)+IF(H157=0,0,1)+IF(H176=0,0,1)+IF(H195=0,0,1))</f>
        <v>46.278888888888893</v>
      </c>
      <c r="I196" s="34">
        <f>(I24+I43+I62+I81+I100+I119+I138+I157+I176+I195)/(IF(I24=0,0,1)+IF(I43=0,0,1)+IF(I62=0,0,1)+IF(I81=0,0,1)+IF(I100=0,0,1)+IF(I119=0,0,1)+IF(I138=0,0,1)+IF(I157=0,0,1)+IF(I176=0,0,1)+IF(I195=0,0,1))</f>
        <v>202.16888888888889</v>
      </c>
      <c r="J196" s="34">
        <f>(J24+J43+J62+J81+J100+J119+J138+J157+J176+J195)/(IF(J24=0,0,1)+IF(J43=0,0,1)+IF(J62=0,0,1)+IF(J81=0,0,1)+IF(J100=0,0,1)+IF(J119=0,0,1)+IF(J138=0,0,1)+IF(J157=0,0,1)+IF(J176=0,0,1)+IF(J195=0,0,1))</f>
        <v>1365.96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150.81999999999996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85" orientation="landscape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opsh2</cp:lastModifiedBy>
  <cp:lastPrinted>2025-02-28T11:54:40Z</cp:lastPrinted>
  <dcterms:created xsi:type="dcterms:W3CDTF">2022-05-16T14:23:56Z</dcterms:created>
  <dcterms:modified xsi:type="dcterms:W3CDTF">2025-04-11T11:31:31Z</dcterms:modified>
</cp:coreProperties>
</file>